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ProBook\Desktop\ARTICULO PARA CUC\"/>
    </mc:Choice>
  </mc:AlternateContent>
  <bookViews>
    <workbookView xWindow="0" yWindow="0" windowWidth="20460" windowHeight="2745"/>
  </bookViews>
  <sheets>
    <sheet name="Gráfico 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L7" i="1"/>
  <c r="L9" i="1"/>
  <c r="J7" i="1"/>
  <c r="J8" i="1"/>
  <c r="J5" i="1"/>
  <c r="I7" i="1"/>
  <c r="I9" i="1"/>
  <c r="I5" i="1"/>
  <c r="AE27" i="1"/>
  <c r="AD29" i="1"/>
  <c r="AD31" i="1"/>
  <c r="Y46" i="1"/>
  <c r="Z46" i="1" s="1"/>
  <c r="X46" i="1"/>
  <c r="Y45" i="1"/>
  <c r="Z45" i="1" s="1"/>
  <c r="X45" i="1"/>
  <c r="Y44" i="1"/>
  <c r="Z44" i="1" s="1"/>
  <c r="X44" i="1"/>
  <c r="L8" i="1" s="1"/>
  <c r="Y43" i="1"/>
  <c r="Z43" i="1" s="1"/>
  <c r="X43" i="1"/>
  <c r="Y42" i="1"/>
  <c r="Z42" i="1" s="1"/>
  <c r="X42" i="1"/>
  <c r="L6" i="1" s="1"/>
  <c r="Z41" i="1"/>
  <c r="Y41" i="1"/>
  <c r="X41" i="1"/>
  <c r="L5" i="1" s="1"/>
  <c r="Y38" i="1"/>
  <c r="Z38" i="1" s="1"/>
  <c r="X38" i="1"/>
  <c r="Y37" i="1"/>
  <c r="Z37" i="1" s="1"/>
  <c r="X37" i="1"/>
  <c r="AF31" i="1" s="1"/>
  <c r="Y36" i="1"/>
  <c r="Z36" i="1" s="1"/>
  <c r="X36" i="1"/>
  <c r="AF30" i="1" s="1"/>
  <c r="Y35" i="1"/>
  <c r="Z35" i="1" s="1"/>
  <c r="X35" i="1"/>
  <c r="AF29" i="1" s="1"/>
  <c r="Y34" i="1"/>
  <c r="Z34" i="1" s="1"/>
  <c r="X34" i="1"/>
  <c r="AF28" i="1" s="1"/>
  <c r="Y33" i="1"/>
  <c r="Z33" i="1" s="1"/>
  <c r="X33" i="1"/>
  <c r="AF27" i="1" s="1"/>
  <c r="AG31" i="1"/>
  <c r="AG30" i="1"/>
  <c r="Y30" i="1"/>
  <c r="Z30" i="1" s="1"/>
  <c r="X30" i="1"/>
  <c r="AG29" i="1"/>
  <c r="Y29" i="1"/>
  <c r="Z29" i="1" s="1"/>
  <c r="X29" i="1"/>
  <c r="AE31" i="1" s="1"/>
  <c r="AG28" i="1"/>
  <c r="Y28" i="1"/>
  <c r="Z28" i="1" s="1"/>
  <c r="X28" i="1"/>
  <c r="AE30" i="1" s="1"/>
  <c r="AG27" i="1"/>
  <c r="Y27" i="1"/>
  <c r="Z27" i="1" s="1"/>
  <c r="X27" i="1"/>
  <c r="AE29" i="1" s="1"/>
  <c r="Y26" i="1"/>
  <c r="Z26" i="1" s="1"/>
  <c r="X26" i="1"/>
  <c r="AE28" i="1" s="1"/>
  <c r="Y25" i="1"/>
  <c r="Z25" i="1" s="1"/>
  <c r="X25" i="1"/>
  <c r="Y22" i="1"/>
  <c r="Z22" i="1" s="1"/>
  <c r="X22" i="1"/>
  <c r="Y21" i="1"/>
  <c r="Z21" i="1" s="1"/>
  <c r="X21" i="1"/>
  <c r="Y20" i="1"/>
  <c r="Z20" i="1" s="1"/>
  <c r="X20" i="1"/>
  <c r="I8" i="1" s="1"/>
  <c r="Y19" i="1"/>
  <c r="Z19" i="1" s="1"/>
  <c r="X19" i="1"/>
  <c r="Y18" i="1"/>
  <c r="Z18" i="1" s="1"/>
  <c r="X18" i="1"/>
  <c r="AD28" i="1" s="1"/>
  <c r="Y17" i="1"/>
  <c r="Z17" i="1" s="1"/>
  <c r="X17" i="1"/>
  <c r="AD27" i="1" s="1"/>
  <c r="K5" i="1" l="1"/>
  <c r="AD30" i="1"/>
  <c r="I6" i="1"/>
  <c r="K9" i="1"/>
  <c r="J6" i="1"/>
  <c r="K8" i="1"/>
  <c r="J9" i="1"/>
  <c r="K7" i="1"/>
</calcChain>
</file>

<file path=xl/sharedStrings.xml><?xml version="1.0" encoding="utf-8"?>
<sst xmlns="http://schemas.openxmlformats.org/spreadsheetml/2006/main" count="206" uniqueCount="71">
  <si>
    <t>Gráfico 2. Cartagena. Índice de accidentalidad según clase de riesgo, 2009 – 2012</t>
  </si>
  <si>
    <t>Fuente: Calculo y diseño de los autores; con base en información de Fasecolda</t>
  </si>
  <si>
    <t>CLASE</t>
  </si>
  <si>
    <t>CLASE 1</t>
  </si>
  <si>
    <t>CLASE 2</t>
  </si>
  <si>
    <t>CLASE 3</t>
  </si>
  <si>
    <t>CLASE 4</t>
  </si>
  <si>
    <t>CLASE 5</t>
  </si>
  <si>
    <t>NRO EMPRESAS</t>
  </si>
  <si>
    <t>PART % NRO EMPRESAS</t>
  </si>
  <si>
    <t>NRO TRAB DEP</t>
  </si>
  <si>
    <t>NRO TRAB INDEP</t>
  </si>
  <si>
    <t>TOTAL TRABAJADORES</t>
  </si>
  <si>
    <t>PART % TOTAL TRABAJADORES</t>
  </si>
  <si>
    <t>NRO ACC TRAB CALIF</t>
  </si>
  <si>
    <t>NRO ENF PROF CALIF</t>
  </si>
  <si>
    <t>MUERTES CALIF AT</t>
  </si>
  <si>
    <t>MUERTES CALIF EP</t>
  </si>
  <si>
    <t>TOT MUERTES CALIF</t>
  </si>
  <si>
    <t>NRO PENSIONES INV AT</t>
  </si>
  <si>
    <t>NRO PENSIONES INV EP</t>
  </si>
  <si>
    <t>TOT PENSIONES INV</t>
  </si>
  <si>
    <t>NRO INDEM IPP PAGADAS AT</t>
  </si>
  <si>
    <t>NRO INDEM IPP PAGADAS EP</t>
  </si>
  <si>
    <t>TOT INDEM IPP PAGADAS</t>
  </si>
  <si>
    <t>Numero de accidentes</t>
  </si>
  <si>
    <t>indice de accidentalidad</t>
  </si>
  <si>
    <t>Numero de muertes</t>
  </si>
  <si>
    <t>indice de muertes</t>
  </si>
  <si>
    <t>49,78 %</t>
  </si>
  <si>
    <t>33,56 %</t>
  </si>
  <si>
    <t>12,28 %</t>
  </si>
  <si>
    <t>10,87 %</t>
  </si>
  <si>
    <t>11,79 %</t>
  </si>
  <si>
    <t>19,71 %</t>
  </si>
  <si>
    <t>7,65 %</t>
  </si>
  <si>
    <t>13,56 %</t>
  </si>
  <si>
    <t>18,50 %</t>
  </si>
  <si>
    <t>22,30 %</t>
  </si>
  <si>
    <t>TOTAL</t>
  </si>
  <si>
    <t>100,00 %</t>
  </si>
  <si>
    <t>47,31 %</t>
  </si>
  <si>
    <t>31,42 %</t>
  </si>
  <si>
    <t>indice de accidentes</t>
  </si>
  <si>
    <t>13,49 %</t>
  </si>
  <si>
    <t>11,60 %</t>
  </si>
  <si>
    <t>11,86 %</t>
  </si>
  <si>
    <t>21,42 %</t>
  </si>
  <si>
    <t>7,11 %</t>
  </si>
  <si>
    <t>11,89 %</t>
  </si>
  <si>
    <t>20,23 %</t>
  </si>
  <si>
    <t>23,67 %</t>
  </si>
  <si>
    <t>44,90 %</t>
  </si>
  <si>
    <t>27,32 %</t>
  </si>
  <si>
    <t>13,69 %</t>
  </si>
  <si>
    <t>11,50 %</t>
  </si>
  <si>
    <t>11,88 %</t>
  </si>
  <si>
    <t>25,05 %</t>
  </si>
  <si>
    <t>7,05 %</t>
  </si>
  <si>
    <t>8,96 %</t>
  </si>
  <si>
    <t>22,48 %</t>
  </si>
  <si>
    <t>27,17 %</t>
  </si>
  <si>
    <t>43,71 %</t>
  </si>
  <si>
    <t>25,93 %</t>
  </si>
  <si>
    <t>13,45 %</t>
  </si>
  <si>
    <t>11,34 %</t>
  </si>
  <si>
    <t>22,80 %</t>
  </si>
  <si>
    <t>7,46 %</t>
  </si>
  <si>
    <t>9,12 %</t>
  </si>
  <si>
    <t>23,79 %</t>
  </si>
  <si>
    <t>30,81 %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</si>
</sst>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9"/>
      <color rgb="FFFFFFFF"/>
      <name val="Tahoma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8CAEA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5D6D6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top" wrapText="1" readingOrder="1"/>
    </xf>
    <xf numFmtId="2" fontId="0" fillId="0" borderId="0" xfId="0" applyNumberFormat="1"/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0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top" wrapText="1" readingOrder="1"/>
    </xf>
    <xf numFmtId="0" fontId="5" fillId="4" borderId="1" xfId="0" applyFont="1" applyFill="1" applyBorder="1" applyAlignment="1">
      <alignment horizontal="center" vertical="center" wrapText="1" readingOrder="1"/>
    </xf>
    <xf numFmtId="0" fontId="5" fillId="4" borderId="2" xfId="0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>
      <alignment horizontal="center" vertical="top" wrapText="1" readingOrder="1"/>
    </xf>
    <xf numFmtId="0" fontId="5" fillId="4" borderId="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[1]Riesgo!$AD$2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[1]Riesgo!$AC$13:$AC$17</c:f>
              <c:strCache>
                <c:ptCount val="5"/>
                <c:pt idx="0">
                  <c:v>CLASE 1</c:v>
                </c:pt>
                <c:pt idx="1">
                  <c:v>CLASE 2</c:v>
                </c:pt>
                <c:pt idx="2">
                  <c:v>CLASE 3</c:v>
                </c:pt>
                <c:pt idx="3">
                  <c:v>CLASE 4</c:v>
                </c:pt>
                <c:pt idx="4">
                  <c:v>CLASE 5</c:v>
                </c:pt>
              </c:strCache>
            </c:strRef>
          </c:cat>
          <c:val>
            <c:numRef>
              <c:f>[1]Riesgo!$AD$13:$AD$17</c:f>
              <c:numCache>
                <c:formatCode>0.00</c:formatCode>
                <c:ptCount val="5"/>
                <c:pt idx="0">
                  <c:v>2.7799213265325329</c:v>
                </c:pt>
                <c:pt idx="1">
                  <c:v>8.7365669474295675</c:v>
                </c:pt>
                <c:pt idx="2">
                  <c:v>14.190033648453774</c:v>
                </c:pt>
                <c:pt idx="3">
                  <c:v>5.2486959761549929</c:v>
                </c:pt>
                <c:pt idx="4">
                  <c:v>9.8943731770169627</c:v>
                </c:pt>
              </c:numCache>
            </c:numRef>
          </c:val>
        </c:ser>
        <c:ser>
          <c:idx val="1"/>
          <c:order val="1"/>
          <c:tx>
            <c:strRef>
              <c:f>[1]Riesgo!$AE$2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[1]Riesgo!$AC$13:$AC$17</c:f>
              <c:strCache>
                <c:ptCount val="5"/>
                <c:pt idx="0">
                  <c:v>CLASE 1</c:v>
                </c:pt>
                <c:pt idx="1">
                  <c:v>CLASE 2</c:v>
                </c:pt>
                <c:pt idx="2">
                  <c:v>CLASE 3</c:v>
                </c:pt>
                <c:pt idx="3">
                  <c:v>CLASE 4</c:v>
                </c:pt>
                <c:pt idx="4">
                  <c:v>CLASE 5</c:v>
                </c:pt>
              </c:strCache>
            </c:strRef>
          </c:cat>
          <c:val>
            <c:numRef>
              <c:f>[1]Riesgo!$AE$13:$AE$17</c:f>
              <c:numCache>
                <c:formatCode>0.00</c:formatCode>
                <c:ptCount val="5"/>
                <c:pt idx="0">
                  <c:v>3.8078922265267585</c:v>
                </c:pt>
                <c:pt idx="1">
                  <c:v>8.5816762487472964</c:v>
                </c:pt>
                <c:pt idx="2">
                  <c:v>13.15195980473322</c:v>
                </c:pt>
                <c:pt idx="3">
                  <c:v>7.4188403560220202</c:v>
                </c:pt>
                <c:pt idx="4">
                  <c:v>10.61619945743444</c:v>
                </c:pt>
              </c:numCache>
            </c:numRef>
          </c:val>
        </c:ser>
        <c:ser>
          <c:idx val="2"/>
          <c:order val="2"/>
          <c:tx>
            <c:strRef>
              <c:f>[1]Riesgo!$AF$2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[1]Riesgo!$AC$13:$AC$17</c:f>
              <c:strCache>
                <c:ptCount val="5"/>
                <c:pt idx="0">
                  <c:v>CLASE 1</c:v>
                </c:pt>
                <c:pt idx="1">
                  <c:v>CLASE 2</c:v>
                </c:pt>
                <c:pt idx="2">
                  <c:v>CLASE 3</c:v>
                </c:pt>
                <c:pt idx="3">
                  <c:v>CLASE 4</c:v>
                </c:pt>
                <c:pt idx="4">
                  <c:v>CLASE 5</c:v>
                </c:pt>
              </c:strCache>
            </c:strRef>
          </c:cat>
          <c:val>
            <c:numRef>
              <c:f>[1]Riesgo!$AF$13:$AF$17</c:f>
              <c:numCache>
                <c:formatCode>0.00</c:formatCode>
                <c:ptCount val="5"/>
                <c:pt idx="0">
                  <c:v>4.9931558624634809</c:v>
                </c:pt>
                <c:pt idx="1">
                  <c:v>9.1518182259552354</c:v>
                </c:pt>
                <c:pt idx="2">
                  <c:v>12.422567850617229</c:v>
                </c:pt>
                <c:pt idx="3">
                  <c:v>7.3831775700934577</c:v>
                </c:pt>
                <c:pt idx="4">
                  <c:v>7.7929815910585134</c:v>
                </c:pt>
              </c:numCache>
            </c:numRef>
          </c:val>
        </c:ser>
        <c:ser>
          <c:idx val="3"/>
          <c:order val="3"/>
          <c:tx>
            <c:strRef>
              <c:f>[1]Riesgo!$AG$2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[1]Riesgo!$AC$13:$AC$17</c:f>
              <c:strCache>
                <c:ptCount val="5"/>
                <c:pt idx="0">
                  <c:v>CLASE 1</c:v>
                </c:pt>
                <c:pt idx="1">
                  <c:v>CLASE 2</c:v>
                </c:pt>
                <c:pt idx="2">
                  <c:v>CLASE 3</c:v>
                </c:pt>
                <c:pt idx="3">
                  <c:v>CLASE 4</c:v>
                </c:pt>
                <c:pt idx="4">
                  <c:v>CLASE 5</c:v>
                </c:pt>
              </c:strCache>
            </c:strRef>
          </c:cat>
          <c:val>
            <c:numRef>
              <c:f>[1]Riesgo!$AG$13:$AG$17</c:f>
              <c:numCache>
                <c:formatCode>0.00</c:formatCode>
                <c:ptCount val="5"/>
                <c:pt idx="0">
                  <c:v>3.6541336931548809</c:v>
                </c:pt>
                <c:pt idx="1">
                  <c:v>8.3166499833166494</c:v>
                </c:pt>
                <c:pt idx="2">
                  <c:v>9.7731420039814214</c:v>
                </c:pt>
                <c:pt idx="3">
                  <c:v>7.131003007986723</c:v>
                </c:pt>
                <c:pt idx="4">
                  <c:v>6.5470618026673213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86847536"/>
        <c:axId val="286848096"/>
        <c:axId val="0"/>
      </c:bar3DChart>
      <c:catAx>
        <c:axId val="286847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6848096"/>
        <c:crosses val="autoZero"/>
        <c:auto val="1"/>
        <c:lblAlgn val="ctr"/>
        <c:lblOffset val="100"/>
        <c:noMultiLvlLbl val="0"/>
      </c:catAx>
      <c:valAx>
        <c:axId val="28684809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2868475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es-CO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'Gráfico 2'!$I$4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'Gráfico 2'!$H$5:$H$9</c:f>
              <c:strCache>
                <c:ptCount val="5"/>
                <c:pt idx="0">
                  <c:v>CLASE 1</c:v>
                </c:pt>
                <c:pt idx="1">
                  <c:v>CLASE 2</c:v>
                </c:pt>
                <c:pt idx="2">
                  <c:v>CLASE 3</c:v>
                </c:pt>
                <c:pt idx="3">
                  <c:v>CLASE 4</c:v>
                </c:pt>
                <c:pt idx="4">
                  <c:v>CLASE 5</c:v>
                </c:pt>
              </c:strCache>
            </c:strRef>
          </c:cat>
          <c:val>
            <c:numRef>
              <c:f>'Gráfico 2'!$I$5:$I$9</c:f>
              <c:numCache>
                <c:formatCode>0.00</c:formatCode>
                <c:ptCount val="5"/>
                <c:pt idx="0">
                  <c:v>2.7799213265325329</c:v>
                </c:pt>
                <c:pt idx="1">
                  <c:v>8.7365669474295675</c:v>
                </c:pt>
                <c:pt idx="2">
                  <c:v>14.190033648453774</c:v>
                </c:pt>
                <c:pt idx="3">
                  <c:v>5.2486959761549929</c:v>
                </c:pt>
                <c:pt idx="4">
                  <c:v>9.8943731770169627</c:v>
                </c:pt>
              </c:numCache>
            </c:numRef>
          </c:val>
        </c:ser>
        <c:ser>
          <c:idx val="1"/>
          <c:order val="1"/>
          <c:tx>
            <c:strRef>
              <c:f>'Gráfico 2'!$J$4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'Gráfico 2'!$H$5:$H$9</c:f>
              <c:strCache>
                <c:ptCount val="5"/>
                <c:pt idx="0">
                  <c:v>CLASE 1</c:v>
                </c:pt>
                <c:pt idx="1">
                  <c:v>CLASE 2</c:v>
                </c:pt>
                <c:pt idx="2">
                  <c:v>CLASE 3</c:v>
                </c:pt>
                <c:pt idx="3">
                  <c:v>CLASE 4</c:v>
                </c:pt>
                <c:pt idx="4">
                  <c:v>CLASE 5</c:v>
                </c:pt>
              </c:strCache>
            </c:strRef>
          </c:cat>
          <c:val>
            <c:numRef>
              <c:f>'Gráfico 2'!$J$5:$J$9</c:f>
              <c:numCache>
                <c:formatCode>0.00</c:formatCode>
                <c:ptCount val="5"/>
                <c:pt idx="0">
                  <c:v>3.8078922265267585</c:v>
                </c:pt>
                <c:pt idx="1">
                  <c:v>8.5816762487472964</c:v>
                </c:pt>
                <c:pt idx="2">
                  <c:v>13.15195980473322</c:v>
                </c:pt>
                <c:pt idx="3">
                  <c:v>7.4188403560220202</c:v>
                </c:pt>
                <c:pt idx="4">
                  <c:v>10.61619945743444</c:v>
                </c:pt>
              </c:numCache>
            </c:numRef>
          </c:val>
        </c:ser>
        <c:ser>
          <c:idx val="2"/>
          <c:order val="2"/>
          <c:tx>
            <c:strRef>
              <c:f>'Gráfico 2'!$K$4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'Gráfico 2'!$H$5:$H$9</c:f>
              <c:strCache>
                <c:ptCount val="5"/>
                <c:pt idx="0">
                  <c:v>CLASE 1</c:v>
                </c:pt>
                <c:pt idx="1">
                  <c:v>CLASE 2</c:v>
                </c:pt>
                <c:pt idx="2">
                  <c:v>CLASE 3</c:v>
                </c:pt>
                <c:pt idx="3">
                  <c:v>CLASE 4</c:v>
                </c:pt>
                <c:pt idx="4">
                  <c:v>CLASE 5</c:v>
                </c:pt>
              </c:strCache>
            </c:strRef>
          </c:cat>
          <c:val>
            <c:numRef>
              <c:f>'Gráfico 2'!$K$5:$K$9</c:f>
              <c:numCache>
                <c:formatCode>0.00</c:formatCode>
                <c:ptCount val="5"/>
                <c:pt idx="0">
                  <c:v>4.9931558624634809</c:v>
                </c:pt>
                <c:pt idx="1">
                  <c:v>9.1518182259552354</c:v>
                </c:pt>
                <c:pt idx="2">
                  <c:v>12.422567850617229</c:v>
                </c:pt>
                <c:pt idx="3">
                  <c:v>7.3831775700934577</c:v>
                </c:pt>
                <c:pt idx="4">
                  <c:v>7.7929815910585134</c:v>
                </c:pt>
              </c:numCache>
            </c:numRef>
          </c:val>
        </c:ser>
        <c:ser>
          <c:idx val="3"/>
          <c:order val="3"/>
          <c:tx>
            <c:strRef>
              <c:f>'Gráfico 2'!$L$4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'Gráfico 2'!$H$5:$H$9</c:f>
              <c:strCache>
                <c:ptCount val="5"/>
                <c:pt idx="0">
                  <c:v>CLASE 1</c:v>
                </c:pt>
                <c:pt idx="1">
                  <c:v>CLASE 2</c:v>
                </c:pt>
                <c:pt idx="2">
                  <c:v>CLASE 3</c:v>
                </c:pt>
                <c:pt idx="3">
                  <c:v>CLASE 4</c:v>
                </c:pt>
                <c:pt idx="4">
                  <c:v>CLASE 5</c:v>
                </c:pt>
              </c:strCache>
            </c:strRef>
          </c:cat>
          <c:val>
            <c:numRef>
              <c:f>'Gráfico 2'!$L$5:$L$9</c:f>
              <c:numCache>
                <c:formatCode>0.00</c:formatCode>
                <c:ptCount val="5"/>
                <c:pt idx="0">
                  <c:v>3.6541336931548809</c:v>
                </c:pt>
                <c:pt idx="1">
                  <c:v>8.3166499833166494</c:v>
                </c:pt>
                <c:pt idx="2">
                  <c:v>9.7731420039814214</c:v>
                </c:pt>
                <c:pt idx="3">
                  <c:v>7.131003007986723</c:v>
                </c:pt>
                <c:pt idx="4">
                  <c:v>6.5470618026673213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6084384"/>
        <c:axId val="286085504"/>
        <c:axId val="0"/>
      </c:bar3DChart>
      <c:catAx>
        <c:axId val="28608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286085504"/>
        <c:crosses val="autoZero"/>
        <c:auto val="1"/>
        <c:lblAlgn val="ctr"/>
        <c:lblOffset val="100"/>
        <c:noMultiLvlLbl val="0"/>
      </c:catAx>
      <c:valAx>
        <c:axId val="286085504"/>
        <c:scaling>
          <c:orientation val="minMax"/>
          <c:max val="15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28608438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485775</xdr:colOff>
      <xdr:row>28</xdr:row>
      <xdr:rowOff>0</xdr:rowOff>
    </xdr:from>
    <xdr:to>
      <xdr:col>40</xdr:col>
      <xdr:colOff>0</xdr:colOff>
      <xdr:row>39</xdr:row>
      <xdr:rowOff>152400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1</xdr:row>
      <xdr:rowOff>119062</xdr:rowOff>
    </xdr:from>
    <xdr:to>
      <xdr:col>6</xdr:col>
      <xdr:colOff>257175</xdr:colOff>
      <xdr:row>11</xdr:row>
      <xdr:rowOff>104775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%20ProBook/Downloads/Accidentalidad%20-%20costos/Estadisticas/Estadisticas/Estadisticas%20descrip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udades"/>
      <sheetName val="Riesgo"/>
      <sheetName val="Sector"/>
      <sheetName val="General"/>
    </sheetNames>
    <sheetDataSet>
      <sheetData sheetId="0"/>
      <sheetData sheetId="1">
        <row r="2">
          <cell r="AD2">
            <v>2009</v>
          </cell>
          <cell r="AE2">
            <v>2010</v>
          </cell>
          <cell r="AF2">
            <v>2011</v>
          </cell>
          <cell r="AG2">
            <v>2012</v>
          </cell>
        </row>
        <row r="3">
          <cell r="AC3" t="str">
            <v>CLASE 1</v>
          </cell>
          <cell r="AD3">
            <v>1477</v>
          </cell>
          <cell r="AE3">
            <v>1956</v>
          </cell>
          <cell r="AF3">
            <v>2444</v>
          </cell>
          <cell r="AG3">
            <v>2004</v>
          </cell>
        </row>
        <row r="4">
          <cell r="AC4" t="str">
            <v>CLASE 2</v>
          </cell>
          <cell r="AD4">
            <v>1504</v>
          </cell>
          <cell r="AE4">
            <v>1627</v>
          </cell>
          <cell r="AF4">
            <v>1885</v>
          </cell>
          <cell r="AG4">
            <v>1994</v>
          </cell>
        </row>
        <row r="5">
          <cell r="AC5" t="str">
            <v>CLASE 3</v>
          </cell>
          <cell r="AD5">
            <v>4428</v>
          </cell>
          <cell r="AE5">
            <v>4607</v>
          </cell>
          <cell r="AF5">
            <v>5575</v>
          </cell>
          <cell r="AG5">
            <v>4713</v>
          </cell>
        </row>
        <row r="6">
          <cell r="AC6" t="str">
            <v>CLASE 4</v>
          </cell>
          <cell r="AD6">
            <v>1127</v>
          </cell>
          <cell r="AE6">
            <v>1442</v>
          </cell>
          <cell r="AF6">
            <v>1185</v>
          </cell>
          <cell r="AG6">
            <v>1375</v>
          </cell>
        </row>
        <row r="7">
          <cell r="AC7" t="str">
            <v>CLASE 5</v>
          </cell>
          <cell r="AD7">
            <v>3494</v>
          </cell>
          <cell r="AE7">
            <v>4109</v>
          </cell>
          <cell r="AF7">
            <v>3793</v>
          </cell>
          <cell r="AG7">
            <v>4266</v>
          </cell>
        </row>
        <row r="13">
          <cell r="AC13" t="str">
            <v>CLASE 1</v>
          </cell>
          <cell r="AD13">
            <v>2.7799213265325329</v>
          </cell>
          <cell r="AE13">
            <v>3.8078922265267585</v>
          </cell>
          <cell r="AF13">
            <v>4.9931558624634809</v>
          </cell>
          <cell r="AG13">
            <v>3.6541336931548809</v>
          </cell>
        </row>
        <row r="14">
          <cell r="AC14" t="str">
            <v>CLASE 2</v>
          </cell>
          <cell r="AD14">
            <v>8.7365669474295675</v>
          </cell>
          <cell r="AE14">
            <v>8.5816762487472964</v>
          </cell>
          <cell r="AF14">
            <v>9.1518182259552354</v>
          </cell>
          <cell r="AG14">
            <v>8.3166499833166494</v>
          </cell>
        </row>
        <row r="15">
          <cell r="AC15" t="str">
            <v>CLASE 3</v>
          </cell>
          <cell r="AD15">
            <v>14.190033648453774</v>
          </cell>
          <cell r="AE15">
            <v>13.15195980473322</v>
          </cell>
          <cell r="AF15">
            <v>12.422567850617229</v>
          </cell>
          <cell r="AG15">
            <v>9.7731420039814214</v>
          </cell>
        </row>
        <row r="16">
          <cell r="AC16" t="str">
            <v>CLASE 4</v>
          </cell>
          <cell r="AD16">
            <v>5.2486959761549929</v>
          </cell>
          <cell r="AE16">
            <v>7.4188403560220202</v>
          </cell>
          <cell r="AF16">
            <v>7.3831775700934577</v>
          </cell>
          <cell r="AG16">
            <v>7.131003007986723</v>
          </cell>
        </row>
        <row r="17">
          <cell r="AC17" t="str">
            <v>CLASE 5</v>
          </cell>
          <cell r="AD17">
            <v>9.8943731770169627</v>
          </cell>
          <cell r="AE17">
            <v>10.61619945743444</v>
          </cell>
          <cell r="AF17">
            <v>7.7929815910585134</v>
          </cell>
          <cell r="AG17">
            <v>6.5470618026673213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tabSelected="1" topLeftCell="A4" workbookViewId="0">
      <selection activeCell="G12" sqref="G12"/>
    </sheetView>
  </sheetViews>
  <sheetFormatPr baseColWidth="10" defaultRowHeight="15" x14ac:dyDescent="0.25"/>
  <sheetData>
    <row r="1" spans="1:26" ht="15.75" x14ac:dyDescent="0.25">
      <c r="A1" s="1" t="s">
        <v>0</v>
      </c>
    </row>
    <row r="3" spans="1:26" ht="15.75" thickBot="1" x14ac:dyDescent="0.3">
      <c r="I3" s="6" t="s">
        <v>43</v>
      </c>
      <c r="J3" s="6"/>
      <c r="K3" s="6"/>
      <c r="L3" s="6"/>
    </row>
    <row r="4" spans="1:26" ht="15.75" thickBot="1" x14ac:dyDescent="0.3">
      <c r="H4" s="3" t="s">
        <v>2</v>
      </c>
      <c r="I4">
        <v>2009</v>
      </c>
      <c r="J4">
        <v>2010</v>
      </c>
      <c r="K4">
        <v>2011</v>
      </c>
      <c r="L4">
        <v>2012</v>
      </c>
    </row>
    <row r="5" spans="1:26" ht="15.75" thickBot="1" x14ac:dyDescent="0.3">
      <c r="H5" s="4" t="s">
        <v>3</v>
      </c>
      <c r="I5" s="5">
        <f>+X17</f>
        <v>2.7799213265325329</v>
      </c>
      <c r="J5" s="5">
        <f>+X25</f>
        <v>3.8078922265267585</v>
      </c>
      <c r="K5" s="5">
        <f>+X33</f>
        <v>4.9931558624634809</v>
      </c>
      <c r="L5" s="5">
        <f>+X41</f>
        <v>3.6541336931548809</v>
      </c>
    </row>
    <row r="6" spans="1:26" ht="15.75" thickBot="1" x14ac:dyDescent="0.3">
      <c r="H6" s="4" t="s">
        <v>4</v>
      </c>
      <c r="I6" s="5">
        <f t="shared" ref="I6:I9" si="0">+X18</f>
        <v>8.7365669474295675</v>
      </c>
      <c r="J6" s="5">
        <f t="shared" ref="J6:J9" si="1">+X26</f>
        <v>8.5816762487472964</v>
      </c>
      <c r="K6" s="5">
        <f t="shared" ref="K6:K9" si="2">+X34</f>
        <v>9.1518182259552354</v>
      </c>
      <c r="L6" s="5">
        <f t="shared" ref="L6:L9" si="3">+X42</f>
        <v>8.3166499833166494</v>
      </c>
    </row>
    <row r="7" spans="1:26" ht="15.75" thickBot="1" x14ac:dyDescent="0.3">
      <c r="H7" s="4" t="s">
        <v>5</v>
      </c>
      <c r="I7" s="5">
        <f t="shared" si="0"/>
        <v>14.190033648453774</v>
      </c>
      <c r="J7" s="5">
        <f t="shared" si="1"/>
        <v>13.15195980473322</v>
      </c>
      <c r="K7" s="5">
        <f t="shared" si="2"/>
        <v>12.422567850617229</v>
      </c>
      <c r="L7" s="5">
        <f t="shared" si="3"/>
        <v>9.7731420039814214</v>
      </c>
    </row>
    <row r="8" spans="1:26" ht="15.75" thickBot="1" x14ac:dyDescent="0.3">
      <c r="H8" s="4" t="s">
        <v>6</v>
      </c>
      <c r="I8" s="5">
        <f t="shared" si="0"/>
        <v>5.2486959761549929</v>
      </c>
      <c r="J8" s="5">
        <f t="shared" si="1"/>
        <v>7.4188403560220202</v>
      </c>
      <c r="K8" s="5">
        <f t="shared" si="2"/>
        <v>7.3831775700934577</v>
      </c>
      <c r="L8" s="5">
        <f t="shared" si="3"/>
        <v>7.131003007986723</v>
      </c>
    </row>
    <row r="9" spans="1:26" ht="15.75" thickBot="1" x14ac:dyDescent="0.3">
      <c r="H9" s="4" t="s">
        <v>7</v>
      </c>
      <c r="I9" s="5">
        <f t="shared" si="0"/>
        <v>9.8943731770169627</v>
      </c>
      <c r="J9" s="5">
        <f t="shared" si="1"/>
        <v>10.61619945743444</v>
      </c>
      <c r="K9" s="5">
        <f t="shared" si="2"/>
        <v>7.7929815910585134</v>
      </c>
      <c r="L9" s="5">
        <f t="shared" si="3"/>
        <v>6.5470618026673213</v>
      </c>
    </row>
    <row r="10" spans="1:26" ht="15.75" thickBot="1" x14ac:dyDescent="0.3">
      <c r="H10" s="10" t="s">
        <v>39</v>
      </c>
      <c r="I10" s="5"/>
      <c r="J10" s="5"/>
      <c r="K10" s="5"/>
      <c r="L10" s="5"/>
    </row>
    <row r="13" spans="1:26" ht="15.75" x14ac:dyDescent="0.25">
      <c r="A13" s="2" t="s">
        <v>1</v>
      </c>
    </row>
    <row r="15" spans="1:26" ht="15.75" thickBot="1" x14ac:dyDescent="0.3"/>
    <row r="16" spans="1:26" ht="45.75" thickBot="1" x14ac:dyDescent="0.3">
      <c r="B16" s="3" t="s">
        <v>2</v>
      </c>
      <c r="C16" s="3" t="s">
        <v>8</v>
      </c>
      <c r="D16" s="3" t="s">
        <v>9</v>
      </c>
      <c r="E16" s="3" t="s">
        <v>10</v>
      </c>
      <c r="F16" s="3" t="s">
        <v>11</v>
      </c>
      <c r="G16" s="3" t="s">
        <v>12</v>
      </c>
      <c r="H16" s="3" t="s">
        <v>13</v>
      </c>
      <c r="I16" s="3" t="s">
        <v>14</v>
      </c>
      <c r="J16" s="3" t="s">
        <v>15</v>
      </c>
      <c r="K16" s="3" t="s">
        <v>16</v>
      </c>
      <c r="L16" s="3" t="s">
        <v>17</v>
      </c>
      <c r="M16" s="3" t="s">
        <v>18</v>
      </c>
      <c r="N16" s="3" t="s">
        <v>19</v>
      </c>
      <c r="O16" s="3" t="s">
        <v>20</v>
      </c>
      <c r="P16" s="3" t="s">
        <v>21</v>
      </c>
      <c r="Q16" s="3" t="s">
        <v>22</v>
      </c>
      <c r="R16" s="3" t="s">
        <v>23</v>
      </c>
      <c r="S16" s="3" t="s">
        <v>24</v>
      </c>
      <c r="T16" s="7"/>
      <c r="U16" s="7"/>
      <c r="V16" s="3" t="s">
        <v>2</v>
      </c>
      <c r="W16" s="8" t="s">
        <v>25</v>
      </c>
      <c r="X16" s="8" t="s">
        <v>26</v>
      </c>
      <c r="Y16" s="8" t="s">
        <v>27</v>
      </c>
      <c r="Z16" s="8" t="s">
        <v>28</v>
      </c>
    </row>
    <row r="17" spans="2:33" ht="15.75" thickBot="1" x14ac:dyDescent="0.3">
      <c r="B17" s="4" t="s">
        <v>3</v>
      </c>
      <c r="C17" s="4">
        <v>5094</v>
      </c>
      <c r="D17" s="4" t="s">
        <v>29</v>
      </c>
      <c r="E17" s="4">
        <v>52641</v>
      </c>
      <c r="F17" s="4">
        <v>490</v>
      </c>
      <c r="G17" s="4">
        <v>53131</v>
      </c>
      <c r="H17" s="4" t="s">
        <v>30</v>
      </c>
      <c r="I17" s="4">
        <v>1477</v>
      </c>
      <c r="J17" s="4">
        <v>26</v>
      </c>
      <c r="K17" s="4">
        <v>1</v>
      </c>
      <c r="L17" s="4">
        <v>0</v>
      </c>
      <c r="M17" s="4">
        <v>1</v>
      </c>
      <c r="N17" s="4">
        <v>0</v>
      </c>
      <c r="O17" s="4">
        <v>0</v>
      </c>
      <c r="P17" s="4">
        <v>0</v>
      </c>
      <c r="Q17" s="4">
        <v>24</v>
      </c>
      <c r="R17" s="4">
        <v>4</v>
      </c>
      <c r="S17" s="4">
        <v>28</v>
      </c>
      <c r="T17" s="9"/>
      <c r="U17" s="9"/>
      <c r="V17" s="4" t="s">
        <v>3</v>
      </c>
      <c r="W17">
        <v>1477</v>
      </c>
      <c r="X17" s="5">
        <f>W17/G17*100</f>
        <v>2.7799213265325329</v>
      </c>
      <c r="Y17">
        <f>K17</f>
        <v>1</v>
      </c>
      <c r="Z17" s="5">
        <f>Y17/G17*100</f>
        <v>1.8821403700287967E-3</v>
      </c>
    </row>
    <row r="18" spans="2:33" ht="15.75" thickBot="1" x14ac:dyDescent="0.3">
      <c r="B18" s="4" t="s">
        <v>4</v>
      </c>
      <c r="C18" s="4">
        <v>1256</v>
      </c>
      <c r="D18" s="4" t="s">
        <v>31</v>
      </c>
      <c r="E18" s="4">
        <v>1708</v>
      </c>
      <c r="F18" s="4">
        <v>135</v>
      </c>
      <c r="G18" s="4">
        <v>17215</v>
      </c>
      <c r="H18" s="4" t="s">
        <v>32</v>
      </c>
      <c r="I18" s="4">
        <v>1504</v>
      </c>
      <c r="J18" s="4">
        <v>21</v>
      </c>
      <c r="K18" s="4">
        <v>0</v>
      </c>
      <c r="L18" s="4">
        <v>0</v>
      </c>
      <c r="M18" s="4">
        <v>0</v>
      </c>
      <c r="N18" s="4">
        <v>3</v>
      </c>
      <c r="O18" s="4">
        <v>0</v>
      </c>
      <c r="P18" s="4">
        <v>3</v>
      </c>
      <c r="Q18" s="4">
        <v>13</v>
      </c>
      <c r="R18" s="4">
        <v>4</v>
      </c>
      <c r="S18" s="4">
        <v>17</v>
      </c>
      <c r="T18" s="9"/>
      <c r="U18" s="9"/>
      <c r="V18" s="4" t="s">
        <v>4</v>
      </c>
      <c r="W18">
        <v>1504</v>
      </c>
      <c r="X18" s="5">
        <f t="shared" ref="X18:X40" si="4">W18/G18*100</f>
        <v>8.7365669474295675</v>
      </c>
      <c r="Y18">
        <f t="shared" ref="Y18:Y40" si="5">K18</f>
        <v>0</v>
      </c>
      <c r="Z18" s="5">
        <f t="shared" ref="Z18:Z40" si="6">Y18/G18*100</f>
        <v>0</v>
      </c>
    </row>
    <row r="19" spans="2:33" ht="15.75" thickBot="1" x14ac:dyDescent="0.3">
      <c r="B19" s="4" t="s">
        <v>5</v>
      </c>
      <c r="C19" s="4">
        <v>1206</v>
      </c>
      <c r="D19" s="4" t="s">
        <v>33</v>
      </c>
      <c r="E19" s="4">
        <v>30882</v>
      </c>
      <c r="F19" s="4">
        <v>323</v>
      </c>
      <c r="G19" s="4">
        <v>31205</v>
      </c>
      <c r="H19" s="4" t="s">
        <v>34</v>
      </c>
      <c r="I19" s="4">
        <v>4428</v>
      </c>
      <c r="J19" s="4">
        <v>79</v>
      </c>
      <c r="K19" s="4">
        <v>8</v>
      </c>
      <c r="L19" s="4">
        <v>0</v>
      </c>
      <c r="M19" s="4">
        <v>8</v>
      </c>
      <c r="N19" s="4">
        <v>1</v>
      </c>
      <c r="O19" s="4">
        <v>1</v>
      </c>
      <c r="P19" s="4">
        <v>2</v>
      </c>
      <c r="Q19" s="4">
        <v>68</v>
      </c>
      <c r="R19" s="4">
        <v>24</v>
      </c>
      <c r="S19" s="4">
        <v>92</v>
      </c>
      <c r="T19" s="9"/>
      <c r="U19" s="9"/>
      <c r="V19" s="4" t="s">
        <v>5</v>
      </c>
      <c r="W19">
        <v>4428</v>
      </c>
      <c r="X19" s="5">
        <f>W19/G19*100</f>
        <v>14.190033648453774</v>
      </c>
      <c r="Y19">
        <f t="shared" si="5"/>
        <v>8</v>
      </c>
      <c r="Z19" s="5">
        <f t="shared" si="6"/>
        <v>2.5636917160711425E-2</v>
      </c>
    </row>
    <row r="20" spans="2:33" ht="15.75" thickBot="1" x14ac:dyDescent="0.3">
      <c r="B20" s="4" t="s">
        <v>6</v>
      </c>
      <c r="C20" s="4">
        <v>783</v>
      </c>
      <c r="D20" s="4" t="s">
        <v>35</v>
      </c>
      <c r="E20" s="4">
        <v>21301</v>
      </c>
      <c r="F20" s="4">
        <v>171</v>
      </c>
      <c r="G20" s="4">
        <v>21472</v>
      </c>
      <c r="H20" s="4" t="s">
        <v>36</v>
      </c>
      <c r="I20" s="4">
        <v>1127</v>
      </c>
      <c r="J20" s="4">
        <v>5</v>
      </c>
      <c r="K20" s="4">
        <v>2</v>
      </c>
      <c r="L20" s="4">
        <v>0</v>
      </c>
      <c r="M20" s="4">
        <v>2</v>
      </c>
      <c r="N20" s="4">
        <v>1</v>
      </c>
      <c r="O20" s="4">
        <v>0</v>
      </c>
      <c r="P20" s="4">
        <v>1</v>
      </c>
      <c r="Q20" s="4">
        <v>20</v>
      </c>
      <c r="R20" s="4">
        <v>0</v>
      </c>
      <c r="S20" s="4">
        <v>20</v>
      </c>
      <c r="T20" s="9"/>
      <c r="U20" s="9"/>
      <c r="V20" s="4" t="s">
        <v>6</v>
      </c>
      <c r="W20">
        <v>1127</v>
      </c>
      <c r="X20" s="5">
        <f t="shared" si="4"/>
        <v>5.2486959761549929</v>
      </c>
      <c r="Y20">
        <f t="shared" si="5"/>
        <v>2</v>
      </c>
      <c r="Z20" s="5">
        <f t="shared" si="6"/>
        <v>9.314456035767511E-3</v>
      </c>
    </row>
    <row r="21" spans="2:33" ht="15.75" thickBot="1" x14ac:dyDescent="0.3">
      <c r="B21" s="4" t="s">
        <v>7</v>
      </c>
      <c r="C21" s="4">
        <v>1893</v>
      </c>
      <c r="D21" s="4" t="s">
        <v>37</v>
      </c>
      <c r="E21" s="4">
        <v>34966</v>
      </c>
      <c r="F21" s="4">
        <v>347</v>
      </c>
      <c r="G21" s="4">
        <v>35313</v>
      </c>
      <c r="H21" s="4" t="s">
        <v>38</v>
      </c>
      <c r="I21" s="4">
        <v>3494</v>
      </c>
      <c r="J21" s="4">
        <v>11</v>
      </c>
      <c r="K21" s="4">
        <v>7</v>
      </c>
      <c r="L21" s="4">
        <v>0</v>
      </c>
      <c r="M21" s="4">
        <v>7</v>
      </c>
      <c r="N21" s="4">
        <v>3</v>
      </c>
      <c r="O21" s="4">
        <v>0</v>
      </c>
      <c r="P21" s="4">
        <v>3</v>
      </c>
      <c r="Q21" s="4">
        <v>68</v>
      </c>
      <c r="R21" s="4">
        <v>4</v>
      </c>
      <c r="S21" s="4">
        <v>72</v>
      </c>
      <c r="T21" s="9"/>
      <c r="U21" s="9"/>
      <c r="V21" s="4" t="s">
        <v>7</v>
      </c>
      <c r="W21">
        <v>3494</v>
      </c>
      <c r="X21" s="5">
        <f t="shared" si="4"/>
        <v>9.8943731770169627</v>
      </c>
      <c r="Y21">
        <f t="shared" si="5"/>
        <v>7</v>
      </c>
      <c r="Z21" s="5">
        <f t="shared" si="6"/>
        <v>1.9822728173760372E-2</v>
      </c>
    </row>
    <row r="22" spans="2:33" ht="15.75" thickBot="1" x14ac:dyDescent="0.3">
      <c r="B22" s="10" t="s">
        <v>39</v>
      </c>
      <c r="C22" s="10">
        <v>10232</v>
      </c>
      <c r="D22" s="10" t="s">
        <v>40</v>
      </c>
      <c r="E22" s="10">
        <v>15687</v>
      </c>
      <c r="F22" s="10">
        <v>1466</v>
      </c>
      <c r="G22" s="10">
        <v>158336</v>
      </c>
      <c r="H22" s="10" t="s">
        <v>40</v>
      </c>
      <c r="I22" s="10">
        <v>12030</v>
      </c>
      <c r="J22" s="10">
        <v>142</v>
      </c>
      <c r="K22" s="10">
        <v>18</v>
      </c>
      <c r="L22" s="10">
        <v>0</v>
      </c>
      <c r="M22" s="10">
        <v>18</v>
      </c>
      <c r="N22" s="10">
        <v>8</v>
      </c>
      <c r="O22" s="10">
        <v>1</v>
      </c>
      <c r="P22" s="10">
        <v>9</v>
      </c>
      <c r="Q22" s="10">
        <v>193</v>
      </c>
      <c r="R22" s="10">
        <v>36</v>
      </c>
      <c r="S22" s="10">
        <v>229</v>
      </c>
      <c r="T22" s="11"/>
      <c r="U22" s="11"/>
      <c r="V22" s="10" t="s">
        <v>39</v>
      </c>
      <c r="W22">
        <v>1203</v>
      </c>
      <c r="X22" s="5">
        <f t="shared" si="4"/>
        <v>0.75977667744543254</v>
      </c>
      <c r="Y22">
        <f t="shared" si="5"/>
        <v>18</v>
      </c>
      <c r="Z22" s="5">
        <f t="shared" si="6"/>
        <v>1.1368229587712206E-2</v>
      </c>
    </row>
    <row r="23" spans="2:33" ht="15.75" thickBot="1" x14ac:dyDescent="0.3">
      <c r="X23" s="5"/>
      <c r="Z23" s="5"/>
    </row>
    <row r="24" spans="2:33" ht="45.75" thickBot="1" x14ac:dyDescent="0.3">
      <c r="B24" s="3" t="s">
        <v>2</v>
      </c>
      <c r="C24" s="3" t="s">
        <v>8</v>
      </c>
      <c r="D24" s="3" t="s">
        <v>9</v>
      </c>
      <c r="E24" s="3" t="s">
        <v>10</v>
      </c>
      <c r="F24" s="3" t="s">
        <v>11</v>
      </c>
      <c r="G24" s="3" t="s">
        <v>12</v>
      </c>
      <c r="H24" s="3" t="s">
        <v>13</v>
      </c>
      <c r="I24" s="3" t="s">
        <v>14</v>
      </c>
      <c r="J24" s="3" t="s">
        <v>15</v>
      </c>
      <c r="K24" s="3" t="s">
        <v>16</v>
      </c>
      <c r="L24" s="3" t="s">
        <v>17</v>
      </c>
      <c r="M24" s="3" t="s">
        <v>18</v>
      </c>
      <c r="N24" s="3" t="s">
        <v>19</v>
      </c>
      <c r="O24" s="3" t="s">
        <v>20</v>
      </c>
      <c r="P24" s="3" t="s">
        <v>21</v>
      </c>
      <c r="Q24" s="3" t="s">
        <v>22</v>
      </c>
      <c r="R24" s="3" t="s">
        <v>23</v>
      </c>
      <c r="S24" s="3" t="s">
        <v>24</v>
      </c>
      <c r="T24" s="7"/>
      <c r="U24" s="7"/>
      <c r="V24" s="3" t="s">
        <v>2</v>
      </c>
      <c r="W24" s="8" t="s">
        <v>25</v>
      </c>
      <c r="X24" s="8" t="s">
        <v>26</v>
      </c>
      <c r="Y24" s="8" t="s">
        <v>27</v>
      </c>
      <c r="Z24" s="8" t="s">
        <v>28</v>
      </c>
    </row>
    <row r="25" spans="2:33" ht="15.75" thickBot="1" x14ac:dyDescent="0.3">
      <c r="B25" s="4" t="s">
        <v>3</v>
      </c>
      <c r="C25" s="4">
        <v>4866</v>
      </c>
      <c r="D25" s="4" t="s">
        <v>41</v>
      </c>
      <c r="E25" s="4">
        <v>50314</v>
      </c>
      <c r="F25" s="4">
        <v>1053</v>
      </c>
      <c r="G25" s="4">
        <v>51367</v>
      </c>
      <c r="H25" s="4" t="s">
        <v>42</v>
      </c>
      <c r="I25" s="4">
        <v>1956</v>
      </c>
      <c r="J25" s="4">
        <v>114</v>
      </c>
      <c r="K25" s="4">
        <v>20</v>
      </c>
      <c r="L25" s="4">
        <v>0</v>
      </c>
      <c r="M25" s="4">
        <v>20</v>
      </c>
      <c r="N25" s="4">
        <v>3</v>
      </c>
      <c r="O25" s="4">
        <v>0</v>
      </c>
      <c r="P25" s="4">
        <v>3</v>
      </c>
      <c r="Q25" s="4">
        <v>30</v>
      </c>
      <c r="R25" s="4">
        <v>7</v>
      </c>
      <c r="S25" s="4">
        <v>37</v>
      </c>
      <c r="T25" s="9"/>
      <c r="U25" s="9"/>
      <c r="V25" s="4" t="s">
        <v>3</v>
      </c>
      <c r="W25">
        <v>1956</v>
      </c>
      <c r="X25" s="5">
        <f t="shared" si="4"/>
        <v>3.8078922265267585</v>
      </c>
      <c r="Y25">
        <f t="shared" si="5"/>
        <v>20</v>
      </c>
      <c r="Z25" s="5">
        <f t="shared" si="6"/>
        <v>3.893550333871941E-2</v>
      </c>
      <c r="AD25" s="6" t="s">
        <v>43</v>
      </c>
      <c r="AE25" s="6"/>
      <c r="AF25" s="6"/>
      <c r="AG25" s="6"/>
    </row>
    <row r="26" spans="2:33" ht="15.75" thickBot="1" x14ac:dyDescent="0.3">
      <c r="B26" s="4" t="s">
        <v>4</v>
      </c>
      <c r="C26" s="4">
        <v>1388</v>
      </c>
      <c r="D26" s="4" t="s">
        <v>44</v>
      </c>
      <c r="E26" s="4">
        <v>18542</v>
      </c>
      <c r="F26" s="4">
        <v>417</v>
      </c>
      <c r="G26" s="4">
        <v>18959</v>
      </c>
      <c r="H26" s="4" t="s">
        <v>45</v>
      </c>
      <c r="I26" s="4">
        <v>1627</v>
      </c>
      <c r="J26" s="4">
        <v>21</v>
      </c>
      <c r="K26" s="4">
        <v>1</v>
      </c>
      <c r="L26" s="4">
        <v>0</v>
      </c>
      <c r="M26" s="4">
        <v>1</v>
      </c>
      <c r="N26" s="4">
        <v>1</v>
      </c>
      <c r="O26" s="4">
        <v>0</v>
      </c>
      <c r="P26" s="4">
        <v>1</v>
      </c>
      <c r="Q26" s="4">
        <v>17</v>
      </c>
      <c r="R26" s="4">
        <v>6</v>
      </c>
      <c r="S26" s="4">
        <v>23</v>
      </c>
      <c r="T26" s="9"/>
      <c r="U26" s="9"/>
      <c r="V26" s="4" t="s">
        <v>4</v>
      </c>
      <c r="W26">
        <v>1627</v>
      </c>
      <c r="X26" s="5">
        <f t="shared" si="4"/>
        <v>8.5816762487472964</v>
      </c>
      <c r="Y26">
        <f t="shared" si="5"/>
        <v>1</v>
      </c>
      <c r="Z26" s="5">
        <f t="shared" si="6"/>
        <v>5.274539796402764E-3</v>
      </c>
      <c r="AC26" s="3" t="s">
        <v>2</v>
      </c>
      <c r="AD26">
        <v>2009</v>
      </c>
      <c r="AE26">
        <v>2010</v>
      </c>
      <c r="AF26">
        <v>2011</v>
      </c>
      <c r="AG26">
        <v>2012</v>
      </c>
    </row>
    <row r="27" spans="2:33" ht="15.75" thickBot="1" x14ac:dyDescent="0.3">
      <c r="B27" s="4" t="s">
        <v>5</v>
      </c>
      <c r="C27" s="4">
        <v>122</v>
      </c>
      <c r="D27" s="4" t="s">
        <v>46</v>
      </c>
      <c r="E27" s="4">
        <v>34576</v>
      </c>
      <c r="F27" s="4">
        <v>453</v>
      </c>
      <c r="G27" s="4">
        <v>35029</v>
      </c>
      <c r="H27" s="4" t="s">
        <v>47</v>
      </c>
      <c r="I27" s="4">
        <v>4607</v>
      </c>
      <c r="J27" s="4">
        <v>76</v>
      </c>
      <c r="K27" s="4">
        <v>1</v>
      </c>
      <c r="L27" s="4">
        <v>0</v>
      </c>
      <c r="M27" s="4">
        <v>1</v>
      </c>
      <c r="N27" s="4">
        <v>1</v>
      </c>
      <c r="O27" s="4">
        <v>2</v>
      </c>
      <c r="P27" s="4">
        <v>3</v>
      </c>
      <c r="Q27" s="4">
        <v>50</v>
      </c>
      <c r="R27" s="4">
        <v>19</v>
      </c>
      <c r="S27" s="4">
        <v>69</v>
      </c>
      <c r="T27" s="9"/>
      <c r="U27" s="9"/>
      <c r="V27" s="4" t="s">
        <v>5</v>
      </c>
      <c r="W27">
        <v>4607</v>
      </c>
      <c r="X27" s="5">
        <f t="shared" si="4"/>
        <v>13.15195980473322</v>
      </c>
      <c r="Y27">
        <f t="shared" si="5"/>
        <v>1</v>
      </c>
      <c r="Z27" s="5">
        <f t="shared" si="6"/>
        <v>2.8547774700962061E-3</v>
      </c>
      <c r="AC27" s="4" t="s">
        <v>3</v>
      </c>
      <c r="AD27" s="5">
        <f>+X17</f>
        <v>2.7799213265325329</v>
      </c>
      <c r="AE27" s="5">
        <f>X25</f>
        <v>3.8078922265267585</v>
      </c>
      <c r="AF27" s="5">
        <f>X33</f>
        <v>4.9931558624634809</v>
      </c>
      <c r="AG27" s="5">
        <f>W41</f>
        <v>2004</v>
      </c>
    </row>
    <row r="28" spans="2:33" ht="15.75" thickBot="1" x14ac:dyDescent="0.3">
      <c r="B28" s="4" t="s">
        <v>6</v>
      </c>
      <c r="C28" s="4">
        <v>731</v>
      </c>
      <c r="D28" s="4" t="s">
        <v>48</v>
      </c>
      <c r="E28" s="4">
        <v>19125</v>
      </c>
      <c r="F28" s="4">
        <v>312</v>
      </c>
      <c r="G28" s="4">
        <v>19437</v>
      </c>
      <c r="H28" s="4" t="s">
        <v>49</v>
      </c>
      <c r="I28" s="4">
        <v>1442</v>
      </c>
      <c r="J28" s="4">
        <v>19</v>
      </c>
      <c r="K28" s="4">
        <v>0</v>
      </c>
      <c r="L28" s="4">
        <v>0</v>
      </c>
      <c r="M28" s="4">
        <v>0</v>
      </c>
      <c r="N28" s="4">
        <v>1</v>
      </c>
      <c r="O28" s="4">
        <v>1</v>
      </c>
      <c r="P28" s="4">
        <v>2</v>
      </c>
      <c r="Q28" s="4">
        <v>28</v>
      </c>
      <c r="R28" s="4">
        <v>5</v>
      </c>
      <c r="S28" s="4">
        <v>33</v>
      </c>
      <c r="T28" s="9"/>
      <c r="U28" s="9"/>
      <c r="V28" s="4" t="s">
        <v>6</v>
      </c>
      <c r="W28">
        <v>1442</v>
      </c>
      <c r="X28" s="5">
        <f t="shared" si="4"/>
        <v>7.4188403560220202</v>
      </c>
      <c r="Y28">
        <f t="shared" si="5"/>
        <v>0</v>
      </c>
      <c r="Z28" s="5">
        <f t="shared" si="6"/>
        <v>0</v>
      </c>
      <c r="AC28" s="4" t="s">
        <v>4</v>
      </c>
      <c r="AD28" s="5">
        <f t="shared" ref="AD28:AD31" si="7">+X18</f>
        <v>8.7365669474295675</v>
      </c>
      <c r="AE28" s="5">
        <f t="shared" ref="AE28:AE31" si="8">X26</f>
        <v>8.5816762487472964</v>
      </c>
      <c r="AF28" s="5">
        <f t="shared" ref="AF28:AF31" si="9">X34</f>
        <v>9.1518182259552354</v>
      </c>
      <c r="AG28" s="5">
        <f>W42</f>
        <v>1994</v>
      </c>
    </row>
    <row r="29" spans="2:33" ht="15.75" thickBot="1" x14ac:dyDescent="0.3">
      <c r="B29" s="4" t="s">
        <v>7</v>
      </c>
      <c r="C29" s="4">
        <v>2081</v>
      </c>
      <c r="D29" s="4" t="s">
        <v>50</v>
      </c>
      <c r="E29" s="4">
        <v>38101</v>
      </c>
      <c r="F29" s="4">
        <v>604</v>
      </c>
      <c r="G29" s="4">
        <v>38705</v>
      </c>
      <c r="H29" s="4" t="s">
        <v>51</v>
      </c>
      <c r="I29" s="4">
        <v>4109</v>
      </c>
      <c r="J29" s="4">
        <v>27</v>
      </c>
      <c r="K29" s="4">
        <v>2</v>
      </c>
      <c r="L29" s="4">
        <v>0</v>
      </c>
      <c r="M29" s="4">
        <v>2</v>
      </c>
      <c r="N29" s="4">
        <v>2</v>
      </c>
      <c r="O29" s="4">
        <v>1</v>
      </c>
      <c r="P29" s="4">
        <v>3</v>
      </c>
      <c r="Q29" s="4">
        <v>84</v>
      </c>
      <c r="R29" s="4">
        <v>2</v>
      </c>
      <c r="S29" s="4">
        <v>86</v>
      </c>
      <c r="T29" s="9"/>
      <c r="U29" s="9"/>
      <c r="V29" s="4" t="s">
        <v>7</v>
      </c>
      <c r="W29">
        <v>4109</v>
      </c>
      <c r="X29" s="5">
        <f t="shared" si="4"/>
        <v>10.61619945743444</v>
      </c>
      <c r="Y29">
        <f t="shared" si="5"/>
        <v>2</v>
      </c>
      <c r="Z29" s="5">
        <f t="shared" si="6"/>
        <v>5.16729104766826E-3</v>
      </c>
      <c r="AC29" s="4" t="s">
        <v>5</v>
      </c>
      <c r="AD29" s="5">
        <f t="shared" si="7"/>
        <v>14.190033648453774</v>
      </c>
      <c r="AE29" s="5">
        <f t="shared" si="8"/>
        <v>13.15195980473322</v>
      </c>
      <c r="AF29" s="5">
        <f>X35</f>
        <v>12.422567850617229</v>
      </c>
      <c r="AG29" s="5">
        <f>W43</f>
        <v>4713</v>
      </c>
    </row>
    <row r="30" spans="2:33" ht="15.75" thickBot="1" x14ac:dyDescent="0.3">
      <c r="B30" s="10" t="s">
        <v>39</v>
      </c>
      <c r="C30" s="10">
        <v>10286</v>
      </c>
      <c r="D30" s="10" t="s">
        <v>40</v>
      </c>
      <c r="E30" s="10">
        <v>160658</v>
      </c>
      <c r="F30" s="10">
        <v>2839</v>
      </c>
      <c r="G30" s="10">
        <v>163497</v>
      </c>
      <c r="H30" s="10" t="s">
        <v>40</v>
      </c>
      <c r="I30" s="10">
        <v>13741</v>
      </c>
      <c r="J30" s="10">
        <v>257</v>
      </c>
      <c r="K30" s="10">
        <v>24</v>
      </c>
      <c r="L30" s="10">
        <v>0</v>
      </c>
      <c r="M30" s="10">
        <v>24</v>
      </c>
      <c r="N30" s="10">
        <v>8</v>
      </c>
      <c r="O30" s="10">
        <v>4</v>
      </c>
      <c r="P30" s="10">
        <v>12</v>
      </c>
      <c r="Q30" s="10">
        <v>209</v>
      </c>
      <c r="R30" s="10">
        <v>39</v>
      </c>
      <c r="S30" s="10">
        <v>248</v>
      </c>
      <c r="T30" s="11"/>
      <c r="U30" s="11"/>
      <c r="V30" s="10" t="s">
        <v>39</v>
      </c>
      <c r="W30">
        <v>13741</v>
      </c>
      <c r="X30" s="5">
        <f t="shared" si="4"/>
        <v>8.4044355553924532</v>
      </c>
      <c r="Y30">
        <f t="shared" si="5"/>
        <v>24</v>
      </c>
      <c r="Z30" s="5">
        <f t="shared" si="6"/>
        <v>1.4679168425108717E-2</v>
      </c>
      <c r="AC30" s="4" t="s">
        <v>6</v>
      </c>
      <c r="AD30" s="5">
        <f t="shared" si="7"/>
        <v>5.2486959761549929</v>
      </c>
      <c r="AE30" s="5">
        <f t="shared" si="8"/>
        <v>7.4188403560220202</v>
      </c>
      <c r="AF30" s="5">
        <f t="shared" si="9"/>
        <v>7.3831775700934577</v>
      </c>
      <c r="AG30" s="5">
        <f>W44</f>
        <v>1375</v>
      </c>
    </row>
    <row r="31" spans="2:33" ht="15.75" thickBot="1" x14ac:dyDescent="0.3">
      <c r="X31" s="5"/>
      <c r="Z31" s="5"/>
      <c r="AC31" s="4" t="s">
        <v>7</v>
      </c>
      <c r="AD31" s="5">
        <f t="shared" si="7"/>
        <v>9.8943731770169627</v>
      </c>
      <c r="AE31" s="5">
        <f t="shared" si="8"/>
        <v>10.61619945743444</v>
      </c>
      <c r="AF31" s="5">
        <f t="shared" si="9"/>
        <v>7.7929815910585134</v>
      </c>
      <c r="AG31" s="5">
        <f>W45</f>
        <v>4266</v>
      </c>
    </row>
    <row r="32" spans="2:33" ht="45.75" thickBot="1" x14ac:dyDescent="0.3">
      <c r="B32" s="3" t="s">
        <v>2</v>
      </c>
      <c r="C32" s="3" t="s">
        <v>8</v>
      </c>
      <c r="D32" s="3" t="s">
        <v>9</v>
      </c>
      <c r="E32" s="3" t="s">
        <v>10</v>
      </c>
      <c r="F32" s="3" t="s">
        <v>11</v>
      </c>
      <c r="G32" s="3" t="s">
        <v>12</v>
      </c>
      <c r="H32" s="3" t="s">
        <v>13</v>
      </c>
      <c r="I32" s="3" t="s">
        <v>14</v>
      </c>
      <c r="J32" s="3" t="s">
        <v>15</v>
      </c>
      <c r="K32" s="3" t="s">
        <v>16</v>
      </c>
      <c r="L32" s="3" t="s">
        <v>17</v>
      </c>
      <c r="M32" s="3" t="s">
        <v>18</v>
      </c>
      <c r="N32" s="3" t="s">
        <v>19</v>
      </c>
      <c r="O32" s="3" t="s">
        <v>20</v>
      </c>
      <c r="P32" s="3" t="s">
        <v>21</v>
      </c>
      <c r="Q32" s="3" t="s">
        <v>22</v>
      </c>
      <c r="R32" s="3" t="s">
        <v>23</v>
      </c>
      <c r="S32" s="3" t="s">
        <v>24</v>
      </c>
      <c r="T32" s="7"/>
      <c r="U32" s="7"/>
      <c r="V32" s="3" t="s">
        <v>2</v>
      </c>
      <c r="W32" s="8" t="s">
        <v>25</v>
      </c>
      <c r="X32" s="8" t="s">
        <v>26</v>
      </c>
      <c r="Y32" s="8" t="s">
        <v>27</v>
      </c>
      <c r="Z32" s="8" t="s">
        <v>28</v>
      </c>
      <c r="AC32" s="10" t="s">
        <v>39</v>
      </c>
      <c r="AD32" s="5"/>
      <c r="AE32" s="5"/>
      <c r="AF32" s="5"/>
      <c r="AG32" s="5"/>
    </row>
    <row r="33" spans="2:26" ht="15.75" thickBot="1" x14ac:dyDescent="0.3">
      <c r="B33" s="4" t="s">
        <v>3</v>
      </c>
      <c r="C33" s="4">
        <v>5141</v>
      </c>
      <c r="D33" s="4" t="s">
        <v>52</v>
      </c>
      <c r="E33" s="4">
        <v>47146</v>
      </c>
      <c r="F33" s="4">
        <v>1801</v>
      </c>
      <c r="G33" s="4">
        <v>48947</v>
      </c>
      <c r="H33" s="4" t="s">
        <v>53</v>
      </c>
      <c r="I33" s="4">
        <v>2444</v>
      </c>
      <c r="J33" s="4">
        <v>48</v>
      </c>
      <c r="K33" s="4">
        <v>2</v>
      </c>
      <c r="L33" s="4">
        <v>0</v>
      </c>
      <c r="M33" s="4">
        <v>2</v>
      </c>
      <c r="N33" s="4">
        <v>1</v>
      </c>
      <c r="O33" s="4">
        <v>0</v>
      </c>
      <c r="P33" s="4">
        <v>1</v>
      </c>
      <c r="Q33" s="4">
        <v>26</v>
      </c>
      <c r="R33" s="4">
        <v>16</v>
      </c>
      <c r="S33" s="4">
        <v>42</v>
      </c>
      <c r="T33" s="9"/>
      <c r="U33" s="9"/>
      <c r="V33" s="4" t="s">
        <v>3</v>
      </c>
      <c r="W33">
        <v>2444</v>
      </c>
      <c r="X33" s="5">
        <f t="shared" si="4"/>
        <v>4.9931558624634809</v>
      </c>
      <c r="Y33">
        <f t="shared" si="5"/>
        <v>2</v>
      </c>
      <c r="Z33" s="5">
        <f t="shared" si="6"/>
        <v>4.0860522606084131E-3</v>
      </c>
    </row>
    <row r="34" spans="2:26" ht="15.75" thickBot="1" x14ac:dyDescent="0.3">
      <c r="B34" s="4" t="s">
        <v>4</v>
      </c>
      <c r="C34" s="4">
        <v>1567</v>
      </c>
      <c r="D34" s="4" t="s">
        <v>54</v>
      </c>
      <c r="E34" s="4">
        <v>20258</v>
      </c>
      <c r="F34" s="4">
        <v>339</v>
      </c>
      <c r="G34" s="4">
        <v>20597</v>
      </c>
      <c r="H34" s="4" t="s">
        <v>55</v>
      </c>
      <c r="I34" s="4">
        <v>1885</v>
      </c>
      <c r="J34" s="4">
        <v>46</v>
      </c>
      <c r="K34" s="4">
        <v>0</v>
      </c>
      <c r="L34" s="4">
        <v>0</v>
      </c>
      <c r="M34" s="4">
        <v>0</v>
      </c>
      <c r="N34" s="4">
        <v>1</v>
      </c>
      <c r="O34" s="4">
        <v>0</v>
      </c>
      <c r="P34" s="4">
        <v>1</v>
      </c>
      <c r="Q34" s="4">
        <v>20</v>
      </c>
      <c r="R34" s="4">
        <v>8</v>
      </c>
      <c r="S34" s="4">
        <v>28</v>
      </c>
      <c r="T34" s="9"/>
      <c r="U34" s="9"/>
      <c r="V34" s="4" t="s">
        <v>4</v>
      </c>
      <c r="W34">
        <v>1885</v>
      </c>
      <c r="X34" s="5">
        <f t="shared" si="4"/>
        <v>9.1518182259552354</v>
      </c>
      <c r="Y34">
        <f t="shared" si="5"/>
        <v>0</v>
      </c>
      <c r="Z34" s="5">
        <f t="shared" si="6"/>
        <v>0</v>
      </c>
    </row>
    <row r="35" spans="2:26" ht="15.75" thickBot="1" x14ac:dyDescent="0.3">
      <c r="B35" s="4" t="s">
        <v>5</v>
      </c>
      <c r="C35" s="4">
        <v>136</v>
      </c>
      <c r="D35" s="4" t="s">
        <v>56</v>
      </c>
      <c r="E35" s="4">
        <v>44329</v>
      </c>
      <c r="F35" s="4">
        <v>549</v>
      </c>
      <c r="G35" s="4">
        <v>44878</v>
      </c>
      <c r="H35" s="4" t="s">
        <v>57</v>
      </c>
      <c r="I35" s="4">
        <v>5575</v>
      </c>
      <c r="J35" s="4">
        <v>124</v>
      </c>
      <c r="K35" s="4">
        <v>1</v>
      </c>
      <c r="L35" s="4">
        <v>0</v>
      </c>
      <c r="M35" s="4">
        <v>1</v>
      </c>
      <c r="N35" s="4">
        <v>3</v>
      </c>
      <c r="O35" s="4">
        <v>1</v>
      </c>
      <c r="P35" s="4">
        <v>4</v>
      </c>
      <c r="Q35" s="4">
        <v>81</v>
      </c>
      <c r="R35" s="4">
        <v>37</v>
      </c>
      <c r="S35" s="4">
        <v>118</v>
      </c>
      <c r="T35" s="9"/>
      <c r="U35" s="9"/>
      <c r="V35" s="4" t="s">
        <v>5</v>
      </c>
      <c r="W35">
        <v>5575</v>
      </c>
      <c r="X35" s="5">
        <f t="shared" si="4"/>
        <v>12.422567850617229</v>
      </c>
      <c r="Y35">
        <f t="shared" si="5"/>
        <v>1</v>
      </c>
      <c r="Z35" s="5">
        <f t="shared" si="6"/>
        <v>2.2282632915905341E-3</v>
      </c>
    </row>
    <row r="36" spans="2:26" ht="15.75" thickBot="1" x14ac:dyDescent="0.3">
      <c r="B36" s="4" t="s">
        <v>6</v>
      </c>
      <c r="C36" s="4">
        <v>807</v>
      </c>
      <c r="D36" s="4" t="s">
        <v>58</v>
      </c>
      <c r="E36" s="4">
        <v>15736</v>
      </c>
      <c r="F36" s="4">
        <v>314</v>
      </c>
      <c r="G36" s="4">
        <v>16050</v>
      </c>
      <c r="H36" s="4" t="s">
        <v>59</v>
      </c>
      <c r="I36" s="4">
        <v>1185</v>
      </c>
      <c r="J36" s="4">
        <v>8</v>
      </c>
      <c r="K36" s="4">
        <v>2</v>
      </c>
      <c r="L36" s="4">
        <v>0</v>
      </c>
      <c r="M36" s="4">
        <v>2</v>
      </c>
      <c r="N36" s="4">
        <v>0</v>
      </c>
      <c r="O36" s="4">
        <v>1</v>
      </c>
      <c r="P36" s="4">
        <v>1</v>
      </c>
      <c r="Q36" s="4">
        <v>34</v>
      </c>
      <c r="R36" s="4">
        <v>3</v>
      </c>
      <c r="S36" s="4">
        <v>37</v>
      </c>
      <c r="T36" s="9"/>
      <c r="U36" s="9"/>
      <c r="V36" s="4" t="s">
        <v>6</v>
      </c>
      <c r="W36">
        <v>1185</v>
      </c>
      <c r="X36" s="5">
        <f t="shared" si="4"/>
        <v>7.3831775700934577</v>
      </c>
      <c r="Y36">
        <f t="shared" si="5"/>
        <v>2</v>
      </c>
      <c r="Z36" s="5">
        <f t="shared" si="6"/>
        <v>1.2461059190031152E-2</v>
      </c>
    </row>
    <row r="37" spans="2:26" ht="15.75" thickBot="1" x14ac:dyDescent="0.3">
      <c r="B37" s="4" t="s">
        <v>7</v>
      </c>
      <c r="C37" s="4">
        <v>2574</v>
      </c>
      <c r="D37" s="4" t="s">
        <v>60</v>
      </c>
      <c r="E37" s="4">
        <v>47875</v>
      </c>
      <c r="F37" s="4">
        <v>797</v>
      </c>
      <c r="G37" s="4">
        <v>48672</v>
      </c>
      <c r="H37" s="4" t="s">
        <v>61</v>
      </c>
      <c r="I37" s="4">
        <v>3793</v>
      </c>
      <c r="J37" s="4">
        <v>19</v>
      </c>
      <c r="K37" s="4">
        <v>1</v>
      </c>
      <c r="L37" s="4">
        <v>0</v>
      </c>
      <c r="M37" s="4">
        <v>1</v>
      </c>
      <c r="N37" s="4">
        <v>3</v>
      </c>
      <c r="O37" s="4">
        <v>1</v>
      </c>
      <c r="P37" s="4">
        <v>4</v>
      </c>
      <c r="Q37" s="4">
        <v>81</v>
      </c>
      <c r="R37" s="4">
        <v>8</v>
      </c>
      <c r="S37" s="4">
        <v>89</v>
      </c>
      <c r="T37" s="9"/>
      <c r="U37" s="9"/>
      <c r="V37" s="4" t="s">
        <v>7</v>
      </c>
      <c r="W37">
        <v>3793</v>
      </c>
      <c r="X37" s="5">
        <f t="shared" si="4"/>
        <v>7.7929815910585134</v>
      </c>
      <c r="Y37">
        <f t="shared" si="5"/>
        <v>1</v>
      </c>
      <c r="Z37" s="5">
        <f t="shared" si="6"/>
        <v>2.0545693622616699E-3</v>
      </c>
    </row>
    <row r="38" spans="2:26" ht="15.75" thickBot="1" x14ac:dyDescent="0.3">
      <c r="B38" s="10" t="s">
        <v>39</v>
      </c>
      <c r="C38" s="10">
        <v>11449</v>
      </c>
      <c r="D38" s="10" t="s">
        <v>40</v>
      </c>
      <c r="E38" s="10">
        <v>175344</v>
      </c>
      <c r="F38" s="10">
        <v>38</v>
      </c>
      <c r="G38" s="10">
        <v>179144</v>
      </c>
      <c r="H38" s="10" t="s">
        <v>40</v>
      </c>
      <c r="I38" s="10">
        <v>14882</v>
      </c>
      <c r="J38" s="10">
        <v>245</v>
      </c>
      <c r="K38" s="10">
        <v>6</v>
      </c>
      <c r="L38" s="10">
        <v>0</v>
      </c>
      <c r="M38" s="10">
        <v>6</v>
      </c>
      <c r="N38" s="10">
        <v>8</v>
      </c>
      <c r="O38" s="10">
        <v>3</v>
      </c>
      <c r="P38" s="10">
        <v>11</v>
      </c>
      <c r="Q38" s="10">
        <v>242</v>
      </c>
      <c r="R38" s="10">
        <v>72</v>
      </c>
      <c r="S38" s="10">
        <v>314</v>
      </c>
      <c r="T38" s="11"/>
      <c r="U38" s="11"/>
      <c r="V38" s="10" t="s">
        <v>39</v>
      </c>
      <c r="W38">
        <v>14882</v>
      </c>
      <c r="X38" s="5">
        <f t="shared" si="4"/>
        <v>8.3072835261019069</v>
      </c>
      <c r="Y38">
        <f t="shared" si="5"/>
        <v>6</v>
      </c>
      <c r="Z38" s="5">
        <f t="shared" si="6"/>
        <v>3.3492609297548341E-3</v>
      </c>
    </row>
    <row r="39" spans="2:26" ht="15.75" thickBot="1" x14ac:dyDescent="0.3">
      <c r="X39" s="5"/>
      <c r="Z39" s="5"/>
    </row>
    <row r="40" spans="2:26" ht="45.75" thickBot="1" x14ac:dyDescent="0.3">
      <c r="B40" s="3" t="s">
        <v>2</v>
      </c>
      <c r="C40" s="3" t="s">
        <v>8</v>
      </c>
      <c r="D40" s="3" t="s">
        <v>9</v>
      </c>
      <c r="E40" s="3" t="s">
        <v>10</v>
      </c>
      <c r="F40" s="3" t="s">
        <v>11</v>
      </c>
      <c r="G40" s="3" t="s">
        <v>12</v>
      </c>
      <c r="H40" s="3" t="s">
        <v>13</v>
      </c>
      <c r="I40" s="3" t="s">
        <v>14</v>
      </c>
      <c r="J40" s="3" t="s">
        <v>15</v>
      </c>
      <c r="K40" s="3" t="s">
        <v>16</v>
      </c>
      <c r="L40" s="3" t="s">
        <v>17</v>
      </c>
      <c r="M40" s="3" t="s">
        <v>18</v>
      </c>
      <c r="N40" s="3" t="s">
        <v>19</v>
      </c>
      <c r="O40" s="3" t="s">
        <v>20</v>
      </c>
      <c r="P40" s="3" t="s">
        <v>21</v>
      </c>
      <c r="Q40" s="3" t="s">
        <v>22</v>
      </c>
      <c r="R40" s="3" t="s">
        <v>23</v>
      </c>
      <c r="S40" s="3" t="s">
        <v>24</v>
      </c>
      <c r="T40" s="8"/>
      <c r="U40" s="8"/>
      <c r="V40" s="3" t="s">
        <v>2</v>
      </c>
      <c r="W40" s="8" t="s">
        <v>25</v>
      </c>
      <c r="X40" s="8" t="s">
        <v>26</v>
      </c>
      <c r="Y40" s="8" t="s">
        <v>27</v>
      </c>
      <c r="Z40" s="8" t="s">
        <v>28</v>
      </c>
    </row>
    <row r="41" spans="2:26" ht="15.75" thickBot="1" x14ac:dyDescent="0.3">
      <c r="B41" s="4" t="s">
        <v>3</v>
      </c>
      <c r="C41" s="4">
        <v>5628</v>
      </c>
      <c r="D41" s="4" t="s">
        <v>62</v>
      </c>
      <c r="E41" s="4">
        <v>52546</v>
      </c>
      <c r="F41" s="4">
        <v>2296</v>
      </c>
      <c r="G41" s="4">
        <v>54842</v>
      </c>
      <c r="H41" s="4" t="s">
        <v>63</v>
      </c>
      <c r="I41" s="4">
        <v>2004</v>
      </c>
      <c r="J41" s="4">
        <v>66</v>
      </c>
      <c r="K41" s="4">
        <v>0</v>
      </c>
      <c r="L41" s="4">
        <v>0</v>
      </c>
      <c r="M41" s="4">
        <v>0</v>
      </c>
      <c r="N41" s="4">
        <v>2</v>
      </c>
      <c r="O41" s="4">
        <v>0</v>
      </c>
      <c r="P41" s="4">
        <v>2</v>
      </c>
      <c r="Q41" s="4">
        <v>54</v>
      </c>
      <c r="R41" s="4">
        <v>34</v>
      </c>
      <c r="S41" s="4">
        <v>88</v>
      </c>
      <c r="T41" s="12"/>
      <c r="U41" s="12"/>
      <c r="V41" s="4" t="s">
        <v>3</v>
      </c>
      <c r="W41">
        <v>2004</v>
      </c>
      <c r="X41" s="5">
        <f t="shared" ref="X41:X46" si="10">W41/G41*100</f>
        <v>3.6541336931548809</v>
      </c>
      <c r="Y41">
        <f t="shared" ref="Y41:Y46" si="11">K41</f>
        <v>0</v>
      </c>
      <c r="Z41" s="5">
        <f t="shared" ref="Z41:Z46" si="12">Y41/G41*100</f>
        <v>0</v>
      </c>
    </row>
    <row r="42" spans="2:26" ht="15.75" thickBot="1" x14ac:dyDescent="0.3">
      <c r="B42" s="4" t="s">
        <v>4</v>
      </c>
      <c r="C42" s="4">
        <v>1732</v>
      </c>
      <c r="D42" s="4" t="s">
        <v>64</v>
      </c>
      <c r="E42" s="4">
        <v>2339</v>
      </c>
      <c r="F42" s="4">
        <v>586</v>
      </c>
      <c r="G42" s="4">
        <v>23976</v>
      </c>
      <c r="H42" s="4" t="s">
        <v>65</v>
      </c>
      <c r="I42" s="4">
        <v>1994</v>
      </c>
      <c r="J42" s="4">
        <v>61</v>
      </c>
      <c r="K42" s="4">
        <v>0</v>
      </c>
      <c r="L42" s="4">
        <v>0</v>
      </c>
      <c r="M42" s="4">
        <v>0</v>
      </c>
      <c r="N42" s="4">
        <v>1</v>
      </c>
      <c r="O42" s="4">
        <v>0</v>
      </c>
      <c r="P42" s="4">
        <v>1</v>
      </c>
      <c r="Q42" s="4">
        <v>43</v>
      </c>
      <c r="R42" s="4">
        <v>10</v>
      </c>
      <c r="S42" s="4">
        <v>53</v>
      </c>
      <c r="T42" s="12"/>
      <c r="U42" s="12"/>
      <c r="V42" s="4" t="s">
        <v>4</v>
      </c>
      <c r="W42">
        <v>1994</v>
      </c>
      <c r="X42" s="5">
        <f t="shared" si="10"/>
        <v>8.3166499833166494</v>
      </c>
      <c r="Y42">
        <f t="shared" si="11"/>
        <v>0</v>
      </c>
      <c r="Z42" s="5">
        <f t="shared" si="12"/>
        <v>0</v>
      </c>
    </row>
    <row r="43" spans="2:26" ht="15.75" thickBot="1" x14ac:dyDescent="0.3">
      <c r="B43" s="4" t="s">
        <v>5</v>
      </c>
      <c r="C43" s="4">
        <v>1494</v>
      </c>
      <c r="D43" s="4" t="s">
        <v>45</v>
      </c>
      <c r="E43" s="4">
        <v>47468</v>
      </c>
      <c r="F43" s="4">
        <v>756</v>
      </c>
      <c r="G43" s="4">
        <v>48224</v>
      </c>
      <c r="H43" s="4" t="s">
        <v>66</v>
      </c>
      <c r="I43" s="4">
        <v>4713</v>
      </c>
      <c r="J43" s="4">
        <v>142</v>
      </c>
      <c r="K43" s="4">
        <v>3</v>
      </c>
      <c r="L43" s="4">
        <v>0</v>
      </c>
      <c r="M43" s="4">
        <v>3</v>
      </c>
      <c r="N43" s="4">
        <v>6</v>
      </c>
      <c r="O43" s="4">
        <v>4</v>
      </c>
      <c r="P43" s="4">
        <v>10</v>
      </c>
      <c r="Q43" s="4">
        <v>128</v>
      </c>
      <c r="R43" s="4">
        <v>82</v>
      </c>
      <c r="S43" s="4">
        <v>210</v>
      </c>
      <c r="T43" s="12"/>
      <c r="U43" s="12"/>
      <c r="V43" s="4" t="s">
        <v>5</v>
      </c>
      <c r="W43">
        <v>4713</v>
      </c>
      <c r="X43" s="5">
        <f t="shared" si="10"/>
        <v>9.7731420039814214</v>
      </c>
      <c r="Y43">
        <f t="shared" si="11"/>
        <v>3</v>
      </c>
      <c r="Z43" s="5">
        <f t="shared" si="12"/>
        <v>6.2209688122096887E-3</v>
      </c>
    </row>
    <row r="44" spans="2:26" ht="15.75" thickBot="1" x14ac:dyDescent="0.3">
      <c r="B44" s="4" t="s">
        <v>6</v>
      </c>
      <c r="C44" s="4">
        <v>960</v>
      </c>
      <c r="D44" s="4" t="s">
        <v>67</v>
      </c>
      <c r="E44" s="4">
        <v>18945</v>
      </c>
      <c r="F44" s="4">
        <v>337</v>
      </c>
      <c r="G44" s="4">
        <v>19282</v>
      </c>
      <c r="H44" s="4" t="s">
        <v>68</v>
      </c>
      <c r="I44" s="4">
        <v>1375</v>
      </c>
      <c r="J44" s="4">
        <v>27</v>
      </c>
      <c r="K44" s="4">
        <v>0</v>
      </c>
      <c r="L44" s="4">
        <v>0</v>
      </c>
      <c r="M44" s="4">
        <v>0</v>
      </c>
      <c r="N44" s="4">
        <v>1</v>
      </c>
      <c r="O44" s="4">
        <v>0</v>
      </c>
      <c r="P44" s="4">
        <v>1</v>
      </c>
      <c r="Q44" s="4">
        <v>56</v>
      </c>
      <c r="R44" s="4">
        <v>12</v>
      </c>
      <c r="S44" s="4">
        <v>68</v>
      </c>
      <c r="T44" s="12"/>
      <c r="U44" s="12"/>
      <c r="V44" s="4" t="s">
        <v>6</v>
      </c>
      <c r="W44">
        <v>1375</v>
      </c>
      <c r="X44" s="5">
        <f t="shared" si="10"/>
        <v>7.131003007986723</v>
      </c>
      <c r="Y44">
        <f t="shared" si="11"/>
        <v>0</v>
      </c>
      <c r="Z44" s="5">
        <f t="shared" si="12"/>
        <v>0</v>
      </c>
    </row>
    <row r="45" spans="2:26" ht="15.75" thickBot="1" x14ac:dyDescent="0.3">
      <c r="B45" s="4" t="s">
        <v>7</v>
      </c>
      <c r="C45" s="4">
        <v>3063</v>
      </c>
      <c r="D45" s="4" t="s">
        <v>69</v>
      </c>
      <c r="E45" s="4">
        <v>64084</v>
      </c>
      <c r="F45" s="4">
        <v>1075</v>
      </c>
      <c r="G45" s="4">
        <v>65159</v>
      </c>
      <c r="H45" s="4" t="s">
        <v>70</v>
      </c>
      <c r="I45" s="4">
        <v>4266</v>
      </c>
      <c r="J45" s="4">
        <v>28</v>
      </c>
      <c r="K45" s="4">
        <v>5</v>
      </c>
      <c r="L45" s="4">
        <v>0</v>
      </c>
      <c r="M45" s="4">
        <v>5</v>
      </c>
      <c r="N45" s="4">
        <v>3</v>
      </c>
      <c r="O45" s="4">
        <v>2</v>
      </c>
      <c r="P45" s="4">
        <v>5</v>
      </c>
      <c r="Q45" s="4">
        <v>121</v>
      </c>
      <c r="R45" s="4">
        <v>13</v>
      </c>
      <c r="S45" s="4">
        <v>134</v>
      </c>
      <c r="T45" s="12"/>
      <c r="U45" s="12"/>
      <c r="V45" s="4" t="s">
        <v>7</v>
      </c>
      <c r="W45">
        <v>4266</v>
      </c>
      <c r="X45" s="5">
        <f t="shared" si="10"/>
        <v>6.5470618026673213</v>
      </c>
      <c r="Y45">
        <f t="shared" si="11"/>
        <v>5</v>
      </c>
      <c r="Z45" s="5">
        <f t="shared" si="12"/>
        <v>7.6735370401632922E-3</v>
      </c>
    </row>
    <row r="46" spans="2:26" ht="15.75" thickBot="1" x14ac:dyDescent="0.3">
      <c r="B46" s="10" t="s">
        <v>39</v>
      </c>
      <c r="C46" s="10">
        <v>12877</v>
      </c>
      <c r="D46" s="10" t="s">
        <v>40</v>
      </c>
      <c r="E46" s="10">
        <v>206433</v>
      </c>
      <c r="F46" s="10">
        <v>505</v>
      </c>
      <c r="G46" s="10">
        <v>211483</v>
      </c>
      <c r="H46" s="10" t="s">
        <v>40</v>
      </c>
      <c r="I46" s="10">
        <v>14352</v>
      </c>
      <c r="J46" s="10">
        <v>324</v>
      </c>
      <c r="K46" s="10">
        <v>8</v>
      </c>
      <c r="L46" s="10">
        <v>0</v>
      </c>
      <c r="M46" s="10">
        <v>8</v>
      </c>
      <c r="N46" s="10">
        <v>13</v>
      </c>
      <c r="O46" s="10">
        <v>6</v>
      </c>
      <c r="P46" s="10">
        <v>19</v>
      </c>
      <c r="Q46" s="10">
        <v>402</v>
      </c>
      <c r="R46" s="10">
        <v>151</v>
      </c>
      <c r="S46" s="10">
        <v>553</v>
      </c>
      <c r="T46" s="13"/>
      <c r="U46" s="13"/>
      <c r="V46" s="10" t="s">
        <v>39</v>
      </c>
      <c r="W46">
        <v>14352</v>
      </c>
      <c r="X46" s="5">
        <f t="shared" si="10"/>
        <v>6.7863610786682615</v>
      </c>
      <c r="Y46">
        <f t="shared" si="11"/>
        <v>8</v>
      </c>
      <c r="Z46" s="5">
        <f t="shared" si="12"/>
        <v>3.7828099658128549E-3</v>
      </c>
    </row>
  </sheetData>
  <mergeCells count="2">
    <mergeCell ref="AD25:AG25"/>
    <mergeCell ref="I3:L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 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HP ProBook</cp:lastModifiedBy>
  <dcterms:created xsi:type="dcterms:W3CDTF">2017-05-03T20:42:02Z</dcterms:created>
  <dcterms:modified xsi:type="dcterms:W3CDTF">2017-05-03T20:56:52Z</dcterms:modified>
</cp:coreProperties>
</file>